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3\РГД июнь\"/>
    </mc:Choice>
  </mc:AlternateContent>
  <bookViews>
    <workbookView xWindow="0" yWindow="0" windowWidth="2325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Лист1!$A$10:$C$31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9" i="1"/>
  <c r="D33" i="1"/>
  <c r="D29" i="1"/>
  <c r="C33" i="1"/>
  <c r="C29" i="1"/>
  <c r="E22" i="1" l="1"/>
  <c r="C19" i="1" l="1"/>
  <c r="E16" i="1" l="1"/>
  <c r="D16" i="1"/>
  <c r="E18" i="1" l="1"/>
  <c r="E17" i="1" s="1"/>
  <c r="D22" i="1"/>
  <c r="D18" i="1" s="1"/>
  <c r="D17" i="1" s="1"/>
  <c r="C22" i="1"/>
  <c r="C18" i="1" s="1"/>
  <c r="C17" i="1" s="1"/>
  <c r="C15" i="1"/>
  <c r="E32" i="1" l="1"/>
  <c r="E31" i="1" s="1"/>
  <c r="E28" i="1"/>
  <c r="E27" i="1" s="1"/>
  <c r="D32" i="1"/>
  <c r="D31" i="1" s="1"/>
  <c r="D28" i="1"/>
  <c r="D27" i="1" s="1"/>
  <c r="C32" i="1"/>
  <c r="C31" i="1" s="1"/>
  <c r="C28" i="1"/>
  <c r="C27" i="1" s="1"/>
  <c r="C26" i="1" s="1"/>
  <c r="E15" i="1"/>
  <c r="D15" i="1"/>
  <c r="E13" i="1"/>
  <c r="D13" i="1"/>
  <c r="C13" i="1"/>
  <c r="E30" i="1" l="1"/>
  <c r="E26" i="1"/>
  <c r="E25" i="1"/>
  <c r="E12" i="1"/>
  <c r="D30" i="1"/>
  <c r="D26" i="1"/>
  <c r="D25" i="1"/>
  <c r="D12" i="1"/>
  <c r="C12" i="1"/>
  <c r="D11" i="1" l="1"/>
  <c r="E11" i="1"/>
  <c r="C30" i="1" l="1"/>
  <c r="C25" i="1"/>
  <c r="C11" i="1" l="1"/>
</calcChain>
</file>

<file path=xl/sharedStrings.xml><?xml version="1.0" encoding="utf-8"?>
<sst xmlns="http://schemas.openxmlformats.org/spreadsheetml/2006/main" count="63" uniqueCount="63">
  <si>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</si>
  <si>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</si>
  <si>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</si>
  <si>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</si>
  <si>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</si>
  <si>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</si>
  <si>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</si>
  <si>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</si>
  <si>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</si>
  <si>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</si>
  <si>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</si>
  <si>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</si>
  <si>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</si>
  <si>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</si>
  <si>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</si>
  <si>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</si>
  <si>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</si>
  <si>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</si>
  <si>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</si>
  <si>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</si>
  <si>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</si>
  <si>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</si>
  <si>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</si>
  <si>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</si>
  <si>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</si>
  <si>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</si>
  <si>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</si>
  <si>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</si>
  <si>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</si>
  <si>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</si>
  <si>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</si>
  <si>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</si>
  <si>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</si>
  <si>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</si>
  <si>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</si>
  <si>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</si>
  <si>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</si>
  <si>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</si>
  <si>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</si>
  <si>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</si>
  <si>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</si>
  <si>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</si>
  <si>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</si>
  <si>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</si>
  <si>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</si>
  <si>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</si>
  <si>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</si>
  <si>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</si>
  <si>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</si>
  <si>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</si>
  <si>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</si>
  <si>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</si>
  <si>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</si>
  <si>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</si>
  <si>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</si>
  <si>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2023 год и плановый период 2024 и 2025 годов 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</si>
  <si>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</si>
  <si>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</si>
  <si>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</si>
  <si>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УТВЕРЖДЕНЫ</t>
  </si>
  <si>
    <t xml:space="preserve"> от 22.12.2022г. № 45/326</t>
  </si>
  <si>
    <t xml:space="preserve"> в редакции решения Городской Думы  города </t>
  </si>
  <si>
    <t>Усть-Илимска  от  00.06.2023 г. № 00/000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</si>
</sst>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19" workbookViewId="0">
      <selection activeCell="G29" sqref="G29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3" t="s">
        <v>27</v>
      </c>
      <c r="D1" s="33"/>
      <c r="E1" s="33"/>
    </row>
    <row r="2" spans="1:5" x14ac:dyDescent="0.25">
      <c r="A2" s="1"/>
      <c r="B2" s="5"/>
      <c r="C2" s="34" t="s">
        <v>59</v>
      </c>
      <c r="D2" s="34"/>
      <c r="E2" s="34"/>
    </row>
    <row r="3" spans="1:5" x14ac:dyDescent="0.25">
      <c r="A3" s="1"/>
      <c r="C3" s="23" t="s">
        <v>49</v>
      </c>
      <c r="D3" s="24"/>
      <c r="E3" s="24"/>
    </row>
    <row r="4" spans="1:5" x14ac:dyDescent="0.25">
      <c r="A4" s="1"/>
      <c r="C4" s="23" t="s">
        <v>60</v>
      </c>
      <c r="D4" s="24"/>
      <c r="E4" s="24"/>
    </row>
    <row r="5" spans="1:5" x14ac:dyDescent="0.25">
      <c r="A5" s="1"/>
      <c r="B5" s="5"/>
      <c r="C5" s="35" t="s">
        <v>61</v>
      </c>
      <c r="D5" s="35"/>
      <c r="E5" s="35"/>
    </row>
    <row r="6" spans="1:5" x14ac:dyDescent="0.25">
      <c r="A6" s="1"/>
      <c r="B6" s="5"/>
      <c r="C6" s="30" t="s">
        <v>62</v>
      </c>
      <c r="D6" s="30"/>
      <c r="E6" s="30"/>
    </row>
    <row r="7" spans="1:5" ht="51.75" customHeight="1" x14ac:dyDescent="0.3">
      <c r="A7" s="32" t="s">
        <v>55</v>
      </c>
      <c r="B7" s="32"/>
      <c r="C7" s="32"/>
      <c r="D7" s="32"/>
      <c r="E7" s="32"/>
    </row>
    <row r="8" spans="1:5" x14ac:dyDescent="0.25">
      <c r="A8" s="9"/>
      <c r="B8" s="9"/>
      <c r="C8" s="9"/>
    </row>
    <row r="9" spans="1:5" x14ac:dyDescent="0.25">
      <c r="A9" s="1"/>
      <c r="B9" s="1"/>
      <c r="E9" s="4" t="s">
        <v>48</v>
      </c>
    </row>
    <row r="10" spans="1:5" ht="38.450000000000003" customHeight="1" x14ac:dyDescent="0.25">
      <c r="A10" s="14" t="s">
        <v>0</v>
      </c>
      <c r="B10" s="14" t="s">
        <v>21</v>
      </c>
      <c r="C10" s="14" t="s">
        <v>25</v>
      </c>
      <c r="D10" s="14" t="s">
        <v>26</v>
      </c>
      <c r="E10" s="14" t="s">
        <v>56</v>
      </c>
    </row>
    <row r="11" spans="1:5" ht="26.45" customHeight="1" x14ac:dyDescent="0.25">
      <c r="A11" s="15" t="s">
        <v>47</v>
      </c>
      <c r="B11" s="16" t="s">
        <v>1</v>
      </c>
      <c r="C11" s="17">
        <f>C12+C17+C25</f>
        <v>88868348.739999622</v>
      </c>
      <c r="D11" s="17">
        <f>D12+D17+D25</f>
        <v>72011753.280000001</v>
      </c>
      <c r="E11" s="17">
        <f>E12+E17+E25</f>
        <v>92020186.579999998</v>
      </c>
    </row>
    <row r="12" spans="1:5" ht="29.45" customHeight="1" x14ac:dyDescent="0.25">
      <c r="A12" s="15" t="s">
        <v>2</v>
      </c>
      <c r="B12" s="16" t="s">
        <v>3</v>
      </c>
      <c r="C12" s="17">
        <f>C13+C15</f>
        <v>58172441.590000004</v>
      </c>
      <c r="D12" s="17">
        <f>D13+D15</f>
        <v>91011753.280000001</v>
      </c>
      <c r="E12" s="17">
        <f>E13+E15</f>
        <v>164353519.88</v>
      </c>
    </row>
    <row r="13" spans="1:5" ht="29.45" customHeight="1" x14ac:dyDescent="0.25">
      <c r="A13" s="18" t="s">
        <v>4</v>
      </c>
      <c r="B13" s="19" t="s">
        <v>23</v>
      </c>
      <c r="C13" s="20">
        <f>C14</f>
        <v>58172441.590000004</v>
      </c>
      <c r="D13" s="20">
        <f>D14</f>
        <v>149184194.87</v>
      </c>
      <c r="E13" s="20">
        <f>E14</f>
        <v>313537714.75</v>
      </c>
    </row>
    <row r="14" spans="1:5" ht="42" customHeight="1" x14ac:dyDescent="0.25">
      <c r="A14" s="18" t="s">
        <v>45</v>
      </c>
      <c r="B14" s="19" t="s">
        <v>32</v>
      </c>
      <c r="C14" s="20">
        <v>58172441.590000004</v>
      </c>
      <c r="D14" s="20">
        <v>149184194.87</v>
      </c>
      <c r="E14" s="20">
        <v>313537714.75</v>
      </c>
    </row>
    <row r="15" spans="1:5" ht="26.25" x14ac:dyDescent="0.25">
      <c r="A15" s="18" t="s">
        <v>5</v>
      </c>
      <c r="B15" s="19" t="s">
        <v>24</v>
      </c>
      <c r="C15" s="20">
        <f>C16</f>
        <v>0</v>
      </c>
      <c r="D15" s="20">
        <f>D16</f>
        <v>-58172441.590000004</v>
      </c>
      <c r="E15" s="20">
        <f>E16</f>
        <v>-149184194.87</v>
      </c>
    </row>
    <row r="16" spans="1:5" ht="39" x14ac:dyDescent="0.25">
      <c r="A16" s="18" t="s">
        <v>46</v>
      </c>
      <c r="B16" s="19" t="s">
        <v>33</v>
      </c>
      <c r="C16" s="20">
        <v>0</v>
      </c>
      <c r="D16" s="20">
        <f>-C14</f>
        <v>-58172441.590000004</v>
      </c>
      <c r="E16" s="20">
        <f>-D14</f>
        <v>-149184194.87</v>
      </c>
    </row>
    <row r="17" spans="1:7" ht="32.25" customHeight="1" x14ac:dyDescent="0.25">
      <c r="A17" s="21" t="s">
        <v>20</v>
      </c>
      <c r="B17" s="16" t="s">
        <v>6</v>
      </c>
      <c r="C17" s="17">
        <f>C18</f>
        <v>0</v>
      </c>
      <c r="D17" s="17">
        <f>D18</f>
        <v>-19000000</v>
      </c>
      <c r="E17" s="17">
        <f>E18</f>
        <v>-72333333.299999997</v>
      </c>
    </row>
    <row r="18" spans="1:7" ht="44.25" customHeight="1" x14ac:dyDescent="0.25">
      <c r="A18" s="18" t="s">
        <v>7</v>
      </c>
      <c r="B18" s="19" t="s">
        <v>8</v>
      </c>
      <c r="C18" s="17">
        <f>C19+C22</f>
        <v>0</v>
      </c>
      <c r="D18" s="17">
        <f t="shared" ref="D18:E18" si="0">D19+D22</f>
        <v>-19000000</v>
      </c>
      <c r="E18" s="17">
        <f t="shared" si="0"/>
        <v>-72333333.299999997</v>
      </c>
    </row>
    <row r="19" spans="1:7" ht="45.75" customHeight="1" x14ac:dyDescent="0.25">
      <c r="A19" s="18" t="s">
        <v>50</v>
      </c>
      <c r="B19" s="19" t="s">
        <v>52</v>
      </c>
      <c r="C19" s="20">
        <f>C20+C21</f>
        <v>50000000</v>
      </c>
      <c r="D19" s="20">
        <v>0</v>
      </c>
      <c r="E19" s="20">
        <v>0</v>
      </c>
    </row>
    <row r="20" spans="1:7" ht="56.45" customHeight="1" x14ac:dyDescent="0.25">
      <c r="A20" s="18" t="s">
        <v>34</v>
      </c>
      <c r="B20" s="19" t="s">
        <v>51</v>
      </c>
      <c r="C20" s="20">
        <v>50000000</v>
      </c>
      <c r="D20" s="20">
        <v>0</v>
      </c>
      <c r="E20" s="20">
        <v>0</v>
      </c>
      <c r="G20" s="25"/>
    </row>
    <row r="21" spans="1:7" ht="117.75" customHeight="1" x14ac:dyDescent="0.25">
      <c r="A21" s="18" t="s">
        <v>54</v>
      </c>
      <c r="B21" s="19" t="s">
        <v>53</v>
      </c>
      <c r="C21" s="20">
        <v>0</v>
      </c>
      <c r="D21" s="20">
        <v>0</v>
      </c>
      <c r="E21" s="20">
        <v>0</v>
      </c>
      <c r="G21" s="25"/>
    </row>
    <row r="22" spans="1:7" ht="42.75" customHeight="1" x14ac:dyDescent="0.25">
      <c r="A22" s="18" t="s">
        <v>9</v>
      </c>
      <c r="B22" s="19" t="s">
        <v>22</v>
      </c>
      <c r="C22" s="22">
        <f>C23</f>
        <v>-50000000</v>
      </c>
      <c r="D22" s="22">
        <f>D23</f>
        <v>-19000000</v>
      </c>
      <c r="E22" s="22">
        <f>E23+E24</f>
        <v>-72333333.299999997</v>
      </c>
    </row>
    <row r="23" spans="1:7" ht="45" customHeight="1" x14ac:dyDescent="0.25">
      <c r="A23" s="18" t="s">
        <v>35</v>
      </c>
      <c r="B23" s="19" t="s">
        <v>36</v>
      </c>
      <c r="C23" s="22">
        <v>-50000000</v>
      </c>
      <c r="D23" s="27">
        <v>-19000000</v>
      </c>
      <c r="E23" s="22">
        <v>-19000000</v>
      </c>
    </row>
    <row r="24" spans="1:7" ht="117.75" customHeight="1" x14ac:dyDescent="0.25">
      <c r="A24" s="29" t="s">
        <v>58</v>
      </c>
      <c r="B24" s="19" t="s">
        <v>57</v>
      </c>
      <c r="C24" s="22">
        <v>0</v>
      </c>
      <c r="D24" s="28">
        <v>0</v>
      </c>
      <c r="E24" s="22">
        <v>-53333333.299999997</v>
      </c>
    </row>
    <row r="25" spans="1:7" ht="28.9" customHeight="1" x14ac:dyDescent="0.25">
      <c r="A25" s="15" t="s">
        <v>10</v>
      </c>
      <c r="B25" s="16" t="s">
        <v>11</v>
      </c>
      <c r="C25" s="26">
        <f>C27+C31</f>
        <v>30695907.149999619</v>
      </c>
      <c r="D25" s="26">
        <f>D27+D31</f>
        <v>0</v>
      </c>
      <c r="E25" s="26">
        <f>E27+E31</f>
        <v>0</v>
      </c>
    </row>
    <row r="26" spans="1:7" x14ac:dyDescent="0.25">
      <c r="A26" s="18" t="s">
        <v>12</v>
      </c>
      <c r="B26" s="19" t="s">
        <v>13</v>
      </c>
      <c r="C26" s="22">
        <f t="shared" ref="C26:E28" si="1">C27</f>
        <v>-4416200554.1100006</v>
      </c>
      <c r="D26" s="22">
        <f t="shared" si="1"/>
        <v>-3887755121.7999997</v>
      </c>
      <c r="E26" s="22">
        <f t="shared" si="1"/>
        <v>-3829951385.8699999</v>
      </c>
    </row>
    <row r="27" spans="1:7" ht="15" customHeight="1" x14ac:dyDescent="0.25">
      <c r="A27" s="18" t="s">
        <v>14</v>
      </c>
      <c r="B27" s="19" t="s">
        <v>15</v>
      </c>
      <c r="C27" s="20">
        <f t="shared" si="1"/>
        <v>-4416200554.1100006</v>
      </c>
      <c r="D27" s="20">
        <f t="shared" si="1"/>
        <v>-3887755121.7999997</v>
      </c>
      <c r="E27" s="20">
        <f t="shared" si="1"/>
        <v>-3829951385.8699999</v>
      </c>
    </row>
    <row r="28" spans="1:7" ht="15" customHeight="1" x14ac:dyDescent="0.25">
      <c r="A28" s="18" t="s">
        <v>37</v>
      </c>
      <c r="B28" s="19" t="s">
        <v>38</v>
      </c>
      <c r="C28" s="20">
        <f t="shared" si="1"/>
        <v>-4416200554.1100006</v>
      </c>
      <c r="D28" s="20">
        <f t="shared" si="1"/>
        <v>-3887755121.7999997</v>
      </c>
      <c r="E28" s="20">
        <f t="shared" si="1"/>
        <v>-3829951385.8699999</v>
      </c>
    </row>
    <row r="29" spans="1:7" ht="27.6" customHeight="1" x14ac:dyDescent="0.25">
      <c r="A29" s="18" t="s">
        <v>39</v>
      </c>
      <c r="B29" s="19" t="s">
        <v>40</v>
      </c>
      <c r="C29" s="20">
        <f>-4308028112.52-50000000-58172441.59</f>
        <v>-4416200554.1100006</v>
      </c>
      <c r="D29" s="20">
        <f>-3738570926.93-149184194.87</f>
        <v>-3887755121.7999997</v>
      </c>
      <c r="E29" s="20">
        <f>-3516413671.12-313537714.75</f>
        <v>-3829951385.8699999</v>
      </c>
    </row>
    <row r="30" spans="1:7" x14ac:dyDescent="0.25">
      <c r="A30" s="18" t="s">
        <v>16</v>
      </c>
      <c r="B30" s="19" t="s">
        <v>17</v>
      </c>
      <c r="C30" s="20">
        <f t="shared" ref="C30:E32" si="2">C31</f>
        <v>4446896461.2600002</v>
      </c>
      <c r="D30" s="20">
        <f t="shared" si="2"/>
        <v>3887755121.8000002</v>
      </c>
      <c r="E30" s="20">
        <f t="shared" si="2"/>
        <v>3829951385.8699999</v>
      </c>
    </row>
    <row r="31" spans="1:7" ht="15.75" customHeight="1" x14ac:dyDescent="0.25">
      <c r="A31" s="18" t="s">
        <v>18</v>
      </c>
      <c r="B31" s="19" t="s">
        <v>19</v>
      </c>
      <c r="C31" s="20">
        <f t="shared" si="2"/>
        <v>4446896461.2600002</v>
      </c>
      <c r="D31" s="20">
        <f t="shared" si="2"/>
        <v>3887755121.8000002</v>
      </c>
      <c r="E31" s="20">
        <f t="shared" si="2"/>
        <v>3829951385.8699999</v>
      </c>
    </row>
    <row r="32" spans="1:7" ht="15.75" customHeight="1" x14ac:dyDescent="0.25">
      <c r="A32" s="18" t="s">
        <v>41</v>
      </c>
      <c r="B32" s="19" t="s">
        <v>42</v>
      </c>
      <c r="C32" s="20">
        <f t="shared" si="2"/>
        <v>4446896461.2600002</v>
      </c>
      <c r="D32" s="20">
        <f t="shared" si="2"/>
        <v>3887755121.8000002</v>
      </c>
      <c r="E32" s="20">
        <f t="shared" si="2"/>
        <v>3829951385.8699999</v>
      </c>
    </row>
    <row r="33" spans="1:5" ht="26.45" customHeight="1" x14ac:dyDescent="0.25">
      <c r="A33" s="18" t="s">
        <v>43</v>
      </c>
      <c r="B33" s="19" t="s">
        <v>44</v>
      </c>
      <c r="C33" s="20">
        <f>4396896461.26+50000000</f>
        <v>4446896461.2600002</v>
      </c>
      <c r="D33" s="20">
        <f>3810582680.21+19000000+58172441.59</f>
        <v>3887755121.8000002</v>
      </c>
      <c r="E33" s="20">
        <f>3608433857.7+72333333.3+149184194.87</f>
        <v>3829951385.8699999</v>
      </c>
    </row>
    <row r="34" spans="1:5" x14ac:dyDescent="0.25">
      <c r="E34" s="3"/>
    </row>
    <row r="35" spans="1:5" s="10" customFormat="1" ht="18.75" x14ac:dyDescent="0.3">
      <c r="A35" s="12" t="s">
        <v>28</v>
      </c>
      <c r="C35" s="11"/>
      <c r="D35" s="31" t="s">
        <v>29</v>
      </c>
      <c r="E35" s="31"/>
    </row>
    <row r="36" spans="1:5" s="10" customFormat="1" ht="18.75" x14ac:dyDescent="0.3">
      <c r="A36" s="12"/>
      <c r="C36" s="11"/>
      <c r="D36" s="13"/>
      <c r="E36" s="13"/>
    </row>
    <row r="37" spans="1:5" s="10" customFormat="1" ht="18.75" x14ac:dyDescent="0.3">
      <c r="A37" s="12" t="s">
        <v>30</v>
      </c>
      <c r="C37" s="11"/>
      <c r="D37" s="31" t="s">
        <v>31</v>
      </c>
      <c r="E37" s="31"/>
    </row>
    <row r="38" spans="1:5" ht="18.75" x14ac:dyDescent="0.3">
      <c r="A38" s="10"/>
      <c r="B38" s="10"/>
      <c r="C38" s="11"/>
      <c r="D38" s="10"/>
      <c r="E38" s="10"/>
    </row>
  </sheetData>
  <mergeCells count="6">
    <mergeCell ref="D37:E37"/>
    <mergeCell ref="A7:E7"/>
    <mergeCell ref="C1:E1"/>
    <mergeCell ref="C2:E2"/>
    <mergeCell ref="C5:E5"/>
    <mergeCell ref="D35:E35"/>
  </mergeCells>
  <printOptions verticalCentered="1"/>
  <pageMargins left="0.78740157480314965" right="0.39370078740157483" top="0.59055118110236227" bottom="0.3937007874015748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Колобова Светлана Викторовна</cp:lastModifiedBy>
  <cp:lastPrinted>2023-03-28T07:06:32Z</cp:lastPrinted>
  <dcterms:created xsi:type="dcterms:W3CDTF">2021-10-17T04:40:44Z</dcterms:created>
  <dcterms:modified xsi:type="dcterms:W3CDTF">2023-06-08T03:46:12Z</dcterms:modified>
</cp:coreProperties>
</file>